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95" tabRatio="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'Sheet1'!$C$22</definedName>
    <definedName name="_ftnref1" localSheetId="0">'Sheet1'!$O$21</definedName>
  </definedNames>
  <calcPr fullCalcOnLoad="1"/>
</workbook>
</file>

<file path=xl/sharedStrings.xml><?xml version="1.0" encoding="utf-8"?>
<sst xmlns="http://schemas.openxmlformats.org/spreadsheetml/2006/main" count="87" uniqueCount="57">
  <si>
    <t>Etapa procesuală</t>
  </si>
  <si>
    <t>Nr. de solicitări de acordare a asistenţei  juridice ordinare</t>
  </si>
  <si>
    <t xml:space="preserve">              parvenite la etapa procesuală indicată</t>
  </si>
  <si>
    <t xml:space="preserve">       Persoană</t>
  </si>
  <si>
    <t>Solicitări satisfăcu</t>
  </si>
  <si>
    <t>te de de către OT</t>
  </si>
  <si>
    <t>Art. 19,</t>
  </si>
  <si>
    <t>lit. a)</t>
  </si>
  <si>
    <t>lit. c)</t>
  </si>
  <si>
    <t>DGUP,</t>
  </si>
  <si>
    <t>DCCO</t>
  </si>
  <si>
    <t>Procuror</t>
  </si>
  <si>
    <t>Total</t>
  </si>
  <si>
    <t xml:space="preserve"> Beneficiarii de asisistenţă</t>
  </si>
  <si>
    <t xml:space="preserve"> juridică ordinară</t>
  </si>
  <si>
    <t>Nr.</t>
  </si>
  <si>
    <t>Nr. de</t>
  </si>
  <si>
    <t>avocaţi</t>
  </si>
  <si>
    <t xml:space="preserve">Nr. de </t>
  </si>
  <si>
    <t>cauze</t>
  </si>
  <si>
    <t>Urmărirea penală</t>
  </si>
  <si>
    <t>Avocaţi la cerere</t>
  </si>
  <si>
    <t xml:space="preserve">      Asistenţă acordată de către:</t>
  </si>
  <si>
    <t xml:space="preserve">   Avocaţi publici</t>
  </si>
  <si>
    <t>Chişinău</t>
  </si>
  <si>
    <t>Recurs</t>
  </si>
  <si>
    <t>Apel</t>
  </si>
  <si>
    <t>TOTAL</t>
  </si>
  <si>
    <t>implicaţi</t>
  </si>
  <si>
    <t>Instanţă</t>
  </si>
  <si>
    <t>IP,</t>
  </si>
  <si>
    <t>CNA,</t>
  </si>
  <si>
    <t>Minori</t>
  </si>
  <si>
    <t>(fete și</t>
  </si>
  <si>
    <t>băieți)</t>
  </si>
  <si>
    <t xml:space="preserve">De genul </t>
  </si>
  <si>
    <t>femenin</t>
  </si>
  <si>
    <t>inc. Minore</t>
  </si>
  <si>
    <t>De genul</t>
  </si>
  <si>
    <t>masculin</t>
  </si>
  <si>
    <t>inc.minori</t>
  </si>
  <si>
    <t>solicitări</t>
  </si>
  <si>
    <t>satisfăc.</t>
  </si>
  <si>
    <t>Raportul</t>
  </si>
  <si>
    <t>dintre nr. solic.</t>
  </si>
  <si>
    <t>satisfăc și</t>
  </si>
  <si>
    <t>parvenite în %</t>
  </si>
  <si>
    <t>Circumscrip-</t>
  </si>
  <si>
    <t>ția</t>
  </si>
  <si>
    <t>Bălți</t>
  </si>
  <si>
    <t>Cahul</t>
  </si>
  <si>
    <t>Comrat</t>
  </si>
  <si>
    <t>Judecata în prima instanţă</t>
  </si>
  <si>
    <t>Căile extaord-re de atac</t>
  </si>
  <si>
    <t xml:space="preserve">                                            Date statistice cu privire la acordarea AJGS pe cauze penale în Tr. I. 2016</t>
  </si>
  <si>
    <t>annual 2016</t>
  </si>
  <si>
    <t>le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</si>
</sst>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8" fillId="1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0" fontId="31" fillId="25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6" borderId="7" applyNumberFormat="0" applyAlignment="0" applyProtection="0"/>
    <xf numFmtId="0" fontId="1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0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24" xfId="0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7" xfId="0" applyFont="1" applyFill="1" applyBorder="1" applyAlignment="1">
      <alignment horizontal="right"/>
    </xf>
    <xf numFmtId="9" fontId="2" fillId="0" borderId="27" xfId="33" applyNumberFormat="1" applyFont="1" applyFill="1" applyBorder="1" applyAlignment="1">
      <alignment horizontal="right"/>
      <protection/>
    </xf>
    <xf numFmtId="0" fontId="0" fillId="0" borderId="28" xfId="0" applyFill="1" applyBorder="1" applyAlignment="1">
      <alignment/>
    </xf>
    <xf numFmtId="0" fontId="4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5" fillId="0" borderId="27" xfId="0" applyFont="1" applyFill="1" applyBorder="1" applyAlignment="1">
      <alignment horizontal="right"/>
    </xf>
    <xf numFmtId="9" fontId="2" fillId="0" borderId="27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left"/>
    </xf>
    <xf numFmtId="0" fontId="5" fillId="0" borderId="27" xfId="0" applyFont="1" applyFill="1" applyBorder="1" applyAlignment="1">
      <alignment/>
    </xf>
    <xf numFmtId="9" fontId="5" fillId="0" borderId="27" xfId="0" applyNumberFormat="1" applyFont="1" applyFill="1" applyBorder="1" applyAlignment="1">
      <alignment horizontal="right"/>
    </xf>
    <xf numFmtId="0" fontId="2" fillId="0" borderId="27" xfId="33" applyFont="1" applyFill="1" applyBorder="1" applyAlignment="1">
      <alignment horizontal="right"/>
      <protection/>
    </xf>
    <xf numFmtId="0" fontId="5" fillId="0" borderId="27" xfId="33" applyFont="1" applyFill="1" applyBorder="1" applyAlignment="1">
      <alignment horizontal="right"/>
      <protection/>
    </xf>
    <xf numFmtId="9" fontId="5" fillId="0" borderId="27" xfId="33" applyNumberFormat="1" applyFont="1" applyFill="1" applyBorder="1" applyAlignment="1">
      <alignment horizontal="right"/>
      <protection/>
    </xf>
    <xf numFmtId="0" fontId="40" fillId="0" borderId="27" xfId="0" applyFont="1" applyFill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PageLayoutView="0" workbookViewId="0" topLeftCell="A1">
      <selection activeCell="AC12" sqref="AC12"/>
    </sheetView>
  </sheetViews>
  <sheetFormatPr defaultColWidth="9.140625" defaultRowHeight="12.75"/>
  <cols>
    <col min="1" max="1" width="11.7109375" style="22" customWidth="1"/>
    <col min="2" max="2" width="21.8515625" style="22" customWidth="1"/>
    <col min="3" max="3" width="6.140625" style="22" customWidth="1"/>
    <col min="4" max="4" width="6.00390625" style="22" customWidth="1"/>
    <col min="5" max="5" width="7.57421875" style="22" customWidth="1"/>
    <col min="6" max="6" width="7.8515625" style="22" customWidth="1"/>
    <col min="7" max="7" width="7.28125" style="22" customWidth="1"/>
    <col min="8" max="8" width="8.140625" style="22" customWidth="1"/>
    <col min="9" max="9" width="6.57421875" style="22" customWidth="1"/>
    <col min="10" max="10" width="7.421875" style="22" customWidth="1"/>
    <col min="11" max="11" width="6.7109375" style="22" customWidth="1"/>
    <col min="12" max="12" width="5.7109375" style="22" customWidth="1"/>
    <col min="13" max="13" width="8.00390625" style="22" customWidth="1"/>
    <col min="14" max="14" width="6.28125" style="22" customWidth="1"/>
    <col min="15" max="15" width="7.7109375" style="22" customWidth="1"/>
    <col min="16" max="16" width="7.00390625" style="22" customWidth="1"/>
    <col min="17" max="17" width="7.28125" style="22" customWidth="1"/>
    <col min="18" max="16384" width="9.140625" style="22" customWidth="1"/>
  </cols>
  <sheetData>
    <row r="1" spans="1:9" ht="12.75">
      <c r="A1" s="22">
        <v>2016</v>
      </c>
      <c r="G1" s="23"/>
      <c r="H1" s="23"/>
      <c r="I1" s="23"/>
    </row>
    <row r="2" spans="2:15" ht="15.75">
      <c r="B2" s="23" t="s">
        <v>54</v>
      </c>
      <c r="C2" s="23"/>
      <c r="D2" s="23"/>
      <c r="E2" s="24"/>
      <c r="F2" s="24"/>
      <c r="G2" s="24"/>
      <c r="H2" s="24"/>
      <c r="I2" s="23"/>
      <c r="J2" s="23"/>
      <c r="K2" s="23" t="s">
        <v>56</v>
      </c>
      <c r="L2" s="23" t="s">
        <v>55</v>
      </c>
      <c r="M2" s="23"/>
      <c r="N2" s="23"/>
      <c r="O2" s="23"/>
    </row>
    <row r="3" spans="1:17" ht="13.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.75">
      <c r="A4" s="26" t="s">
        <v>47</v>
      </c>
      <c r="B4" s="11" t="s">
        <v>0</v>
      </c>
      <c r="C4" s="4" t="s">
        <v>1</v>
      </c>
      <c r="D4" s="5"/>
      <c r="E4" s="5"/>
      <c r="F4" s="5"/>
      <c r="G4" s="5"/>
      <c r="H4" s="6"/>
      <c r="I4" s="4" t="s">
        <v>13</v>
      </c>
      <c r="J4" s="5"/>
      <c r="K4" s="5"/>
      <c r="L4" s="4" t="s">
        <v>4</v>
      </c>
      <c r="M4" s="6"/>
      <c r="N4" s="7" t="s">
        <v>22</v>
      </c>
      <c r="O4" s="8"/>
      <c r="P4" s="13"/>
      <c r="Q4" s="14"/>
    </row>
    <row r="5" spans="1:17" ht="12.75">
      <c r="A5" s="27" t="s">
        <v>48</v>
      </c>
      <c r="B5" s="11"/>
      <c r="C5" s="7" t="s">
        <v>2</v>
      </c>
      <c r="D5" s="8"/>
      <c r="E5" s="8"/>
      <c r="F5" s="8"/>
      <c r="G5" s="8"/>
      <c r="H5" s="9"/>
      <c r="I5" s="7" t="s">
        <v>14</v>
      </c>
      <c r="J5" s="8"/>
      <c r="K5" s="8"/>
      <c r="L5" s="7" t="s">
        <v>5</v>
      </c>
      <c r="M5" s="9"/>
      <c r="N5" s="15" t="s">
        <v>23</v>
      </c>
      <c r="O5" s="16"/>
      <c r="P5" s="17" t="s">
        <v>21</v>
      </c>
      <c r="Q5" s="18"/>
    </row>
    <row r="6" spans="1:17" ht="12.75">
      <c r="A6" s="28"/>
      <c r="B6" s="11"/>
      <c r="C6" s="15" t="s">
        <v>3</v>
      </c>
      <c r="D6" s="16"/>
      <c r="E6" s="1" t="s">
        <v>30</v>
      </c>
      <c r="F6" s="1" t="s">
        <v>11</v>
      </c>
      <c r="G6" s="1" t="s">
        <v>29</v>
      </c>
      <c r="H6" s="1" t="s">
        <v>12</v>
      </c>
      <c r="I6" s="1" t="s">
        <v>32</v>
      </c>
      <c r="J6" s="1" t="s">
        <v>35</v>
      </c>
      <c r="K6" s="10" t="s">
        <v>38</v>
      </c>
      <c r="L6" s="1" t="s">
        <v>15</v>
      </c>
      <c r="M6" s="10" t="s">
        <v>43</v>
      </c>
      <c r="N6" s="1" t="s">
        <v>16</v>
      </c>
      <c r="O6" s="1" t="s">
        <v>16</v>
      </c>
      <c r="P6" s="1" t="s">
        <v>18</v>
      </c>
      <c r="Q6" s="19" t="s">
        <v>16</v>
      </c>
    </row>
    <row r="7" spans="1:17" ht="12.75">
      <c r="A7" s="28"/>
      <c r="B7" s="11"/>
      <c r="C7" s="1"/>
      <c r="D7" s="1"/>
      <c r="E7" s="11" t="s">
        <v>31</v>
      </c>
      <c r="F7" s="11"/>
      <c r="G7" s="11"/>
      <c r="H7" s="11"/>
      <c r="I7" s="11" t="s">
        <v>33</v>
      </c>
      <c r="J7" s="11" t="s">
        <v>36</v>
      </c>
      <c r="K7" s="12" t="s">
        <v>39</v>
      </c>
      <c r="L7" s="12" t="s">
        <v>41</v>
      </c>
      <c r="M7" s="12" t="s">
        <v>44</v>
      </c>
      <c r="N7" s="12" t="s">
        <v>19</v>
      </c>
      <c r="O7" s="11" t="s">
        <v>17</v>
      </c>
      <c r="P7" s="12" t="s">
        <v>19</v>
      </c>
      <c r="Q7" s="19" t="s">
        <v>17</v>
      </c>
    </row>
    <row r="8" spans="1:17" ht="12.75">
      <c r="A8" s="28"/>
      <c r="B8" s="11"/>
      <c r="C8" s="11" t="s">
        <v>6</v>
      </c>
      <c r="D8" s="11" t="s">
        <v>6</v>
      </c>
      <c r="E8" s="11" t="s">
        <v>9</v>
      </c>
      <c r="F8" s="11"/>
      <c r="G8" s="11"/>
      <c r="H8" s="11"/>
      <c r="I8" s="11" t="s">
        <v>34</v>
      </c>
      <c r="J8" s="12" t="s">
        <v>37</v>
      </c>
      <c r="K8" s="12" t="s">
        <v>40</v>
      </c>
      <c r="L8" s="12" t="s">
        <v>42</v>
      </c>
      <c r="M8" s="12" t="s">
        <v>45</v>
      </c>
      <c r="N8" s="11"/>
      <c r="O8" s="11"/>
      <c r="P8" s="20"/>
      <c r="Q8" s="21" t="s">
        <v>28</v>
      </c>
    </row>
    <row r="9" spans="1:17" ht="13.5" thickBot="1">
      <c r="A9" s="3"/>
      <c r="B9" s="11"/>
      <c r="C9" s="11" t="s">
        <v>7</v>
      </c>
      <c r="D9" s="11" t="s">
        <v>8</v>
      </c>
      <c r="E9" s="11" t="s">
        <v>10</v>
      </c>
      <c r="F9" s="11"/>
      <c r="G9" s="11"/>
      <c r="H9" s="11"/>
      <c r="I9" s="11"/>
      <c r="J9" s="11"/>
      <c r="K9" s="11"/>
      <c r="L9" s="11"/>
      <c r="M9" s="12" t="s">
        <v>46</v>
      </c>
      <c r="N9" s="11"/>
      <c r="O9" s="11"/>
      <c r="P9" s="20"/>
      <c r="Q9" s="21"/>
    </row>
    <row r="10" spans="1:17" ht="12.75">
      <c r="A10" s="31"/>
      <c r="B10" s="36" t="s">
        <v>20</v>
      </c>
      <c r="C10" s="29">
        <v>173</v>
      </c>
      <c r="D10" s="29">
        <v>50</v>
      </c>
      <c r="E10" s="29">
        <v>13410</v>
      </c>
      <c r="F10" s="29">
        <v>2174</v>
      </c>
      <c r="G10" s="29">
        <v>0</v>
      </c>
      <c r="H10" s="37">
        <v>15807</v>
      </c>
      <c r="I10" s="29">
        <v>1469</v>
      </c>
      <c r="J10" s="29">
        <v>1417</v>
      </c>
      <c r="K10" s="29">
        <v>14390</v>
      </c>
      <c r="L10" s="37">
        <v>15807</v>
      </c>
      <c r="M10" s="38">
        <v>1</v>
      </c>
      <c r="N10" s="29">
        <v>492</v>
      </c>
      <c r="O10" s="29">
        <v>10</v>
      </c>
      <c r="P10" s="39">
        <v>15315</v>
      </c>
      <c r="Q10" s="39">
        <v>305</v>
      </c>
    </row>
    <row r="11" spans="1:17" ht="12.75">
      <c r="A11" s="32" t="s">
        <v>24</v>
      </c>
      <c r="B11" s="36" t="s">
        <v>52</v>
      </c>
      <c r="C11" s="29">
        <v>75</v>
      </c>
      <c r="D11" s="29">
        <v>92</v>
      </c>
      <c r="E11" s="29">
        <v>2</v>
      </c>
      <c r="F11" s="29">
        <v>0</v>
      </c>
      <c r="G11" s="29">
        <v>6493</v>
      </c>
      <c r="H11" s="37">
        <v>6662</v>
      </c>
      <c r="I11" s="29">
        <v>92</v>
      </c>
      <c r="J11" s="29">
        <v>733</v>
      </c>
      <c r="K11" s="29">
        <v>5929</v>
      </c>
      <c r="L11" s="37">
        <v>6662</v>
      </c>
      <c r="M11" s="38">
        <v>1</v>
      </c>
      <c r="N11" s="29">
        <v>14</v>
      </c>
      <c r="O11" s="29">
        <v>8</v>
      </c>
      <c r="P11" s="39">
        <v>6648</v>
      </c>
      <c r="Q11" s="39">
        <v>305</v>
      </c>
    </row>
    <row r="12" spans="1:17" ht="12.75">
      <c r="A12" s="31"/>
      <c r="B12" s="40" t="s">
        <v>26</v>
      </c>
      <c r="C12" s="29">
        <v>14</v>
      </c>
      <c r="D12" s="29">
        <v>25</v>
      </c>
      <c r="E12" s="29">
        <v>2043</v>
      </c>
      <c r="F12" s="29">
        <v>0</v>
      </c>
      <c r="G12" s="29">
        <v>0</v>
      </c>
      <c r="H12" s="37">
        <v>2082</v>
      </c>
      <c r="I12" s="29">
        <v>48</v>
      </c>
      <c r="J12" s="29">
        <v>172</v>
      </c>
      <c r="K12" s="29">
        <v>1910</v>
      </c>
      <c r="L12" s="37">
        <v>2082</v>
      </c>
      <c r="M12" s="38">
        <v>1</v>
      </c>
      <c r="N12" s="29">
        <v>6</v>
      </c>
      <c r="O12" s="29">
        <v>3</v>
      </c>
      <c r="P12" s="39">
        <v>2076</v>
      </c>
      <c r="Q12" s="39">
        <v>170</v>
      </c>
    </row>
    <row r="13" spans="1:17" ht="12.75">
      <c r="A13" s="31"/>
      <c r="B13" s="36" t="s">
        <v>25</v>
      </c>
      <c r="C13" s="29">
        <v>3</v>
      </c>
      <c r="D13" s="29">
        <v>3</v>
      </c>
      <c r="E13" s="29">
        <v>505</v>
      </c>
      <c r="F13" s="29">
        <v>0</v>
      </c>
      <c r="G13" s="29">
        <v>0</v>
      </c>
      <c r="H13" s="37">
        <v>511</v>
      </c>
      <c r="I13" s="29">
        <v>1</v>
      </c>
      <c r="J13" s="29">
        <v>48</v>
      </c>
      <c r="K13" s="29">
        <v>463</v>
      </c>
      <c r="L13" s="37">
        <v>511</v>
      </c>
      <c r="M13" s="38">
        <v>1</v>
      </c>
      <c r="N13" s="29">
        <v>0</v>
      </c>
      <c r="O13" s="29">
        <v>0</v>
      </c>
      <c r="P13" s="39">
        <v>511</v>
      </c>
      <c r="Q13" s="39">
        <v>93</v>
      </c>
    </row>
    <row r="14" spans="1:17" ht="12.75">
      <c r="A14" s="31"/>
      <c r="B14" s="36" t="s">
        <v>53</v>
      </c>
      <c r="C14" s="29">
        <v>0</v>
      </c>
      <c r="D14" s="29">
        <v>0</v>
      </c>
      <c r="E14" s="29">
        <v>1</v>
      </c>
      <c r="F14" s="29">
        <v>0</v>
      </c>
      <c r="G14" s="29">
        <v>0</v>
      </c>
      <c r="H14" s="37">
        <v>1</v>
      </c>
      <c r="I14" s="29">
        <v>0</v>
      </c>
      <c r="J14" s="29">
        <v>0</v>
      </c>
      <c r="K14" s="29">
        <v>1</v>
      </c>
      <c r="L14" s="37">
        <v>1</v>
      </c>
      <c r="M14" s="38">
        <v>1</v>
      </c>
      <c r="N14" s="29">
        <v>0</v>
      </c>
      <c r="O14" s="29">
        <v>0</v>
      </c>
      <c r="P14" s="39">
        <v>1</v>
      </c>
      <c r="Q14" s="39">
        <v>1</v>
      </c>
    </row>
    <row r="15" spans="1:19" ht="13.5" thickBot="1">
      <c r="A15" s="33"/>
      <c r="B15" s="41" t="s">
        <v>12</v>
      </c>
      <c r="C15" s="37">
        <v>265</v>
      </c>
      <c r="D15" s="37">
        <v>170</v>
      </c>
      <c r="E15" s="37">
        <v>15961</v>
      </c>
      <c r="F15" s="37">
        <v>2174</v>
      </c>
      <c r="G15" s="37">
        <v>6493</v>
      </c>
      <c r="H15" s="37">
        <v>25063</v>
      </c>
      <c r="I15" s="37">
        <v>1610</v>
      </c>
      <c r="J15" s="37">
        <v>2370</v>
      </c>
      <c r="K15" s="37">
        <v>22693</v>
      </c>
      <c r="L15" s="37">
        <v>25063</v>
      </c>
      <c r="M15" s="42">
        <v>1</v>
      </c>
      <c r="N15" s="37">
        <v>512</v>
      </c>
      <c r="O15" s="37">
        <v>10</v>
      </c>
      <c r="P15" s="37">
        <v>24551</v>
      </c>
      <c r="Q15" s="37">
        <v>305</v>
      </c>
      <c r="S15" s="2"/>
    </row>
    <row r="16" spans="1:17" ht="12.75">
      <c r="A16" s="31"/>
      <c r="B16" s="36" t="s">
        <v>20</v>
      </c>
      <c r="C16" s="29">
        <v>9</v>
      </c>
      <c r="D16" s="29">
        <v>17</v>
      </c>
      <c r="E16" s="29">
        <v>633</v>
      </c>
      <c r="F16" s="29">
        <v>1075</v>
      </c>
      <c r="G16" s="29">
        <v>0</v>
      </c>
      <c r="H16" s="37">
        <v>7634</v>
      </c>
      <c r="I16" s="29">
        <v>756</v>
      </c>
      <c r="J16" s="29">
        <v>727</v>
      </c>
      <c r="K16" s="29">
        <v>6907</v>
      </c>
      <c r="L16" s="37">
        <v>7634</v>
      </c>
      <c r="M16" s="38">
        <v>1</v>
      </c>
      <c r="N16" s="29">
        <v>0</v>
      </c>
      <c r="O16" s="29">
        <v>0</v>
      </c>
      <c r="P16" s="39">
        <v>7634</v>
      </c>
      <c r="Q16" s="39">
        <v>170</v>
      </c>
    </row>
    <row r="17" spans="1:17" ht="12.75">
      <c r="A17" s="32" t="s">
        <v>49</v>
      </c>
      <c r="B17" s="36" t="s">
        <v>52</v>
      </c>
      <c r="C17" s="29">
        <v>20</v>
      </c>
      <c r="D17" s="29">
        <v>38</v>
      </c>
      <c r="E17" s="29">
        <v>0</v>
      </c>
      <c r="F17" s="29">
        <v>0</v>
      </c>
      <c r="G17" s="29">
        <v>2337</v>
      </c>
      <c r="H17" s="37">
        <v>2395</v>
      </c>
      <c r="I17" s="29">
        <v>3</v>
      </c>
      <c r="J17" s="29">
        <v>162</v>
      </c>
      <c r="K17" s="29">
        <v>2233</v>
      </c>
      <c r="L17" s="37">
        <v>2395</v>
      </c>
      <c r="M17" s="38">
        <v>1</v>
      </c>
      <c r="N17" s="29">
        <v>0</v>
      </c>
      <c r="O17" s="29">
        <v>0</v>
      </c>
      <c r="P17" s="39">
        <v>2395</v>
      </c>
      <c r="Q17" s="39">
        <v>118</v>
      </c>
    </row>
    <row r="18" spans="1:17" ht="12.75">
      <c r="A18" s="31"/>
      <c r="B18" s="36" t="s">
        <v>26</v>
      </c>
      <c r="C18" s="29">
        <v>9</v>
      </c>
      <c r="D18" s="29">
        <v>9</v>
      </c>
      <c r="E18" s="29">
        <v>755</v>
      </c>
      <c r="F18" s="29">
        <v>0</v>
      </c>
      <c r="G18" s="29">
        <v>0</v>
      </c>
      <c r="H18" s="37">
        <v>773</v>
      </c>
      <c r="I18" s="29">
        <v>20</v>
      </c>
      <c r="J18" s="29">
        <v>61</v>
      </c>
      <c r="K18" s="29">
        <v>712</v>
      </c>
      <c r="L18" s="37">
        <v>773</v>
      </c>
      <c r="M18" s="38">
        <v>1</v>
      </c>
      <c r="N18" s="29">
        <v>0</v>
      </c>
      <c r="O18" s="29">
        <v>0</v>
      </c>
      <c r="P18" s="39">
        <v>773</v>
      </c>
      <c r="Q18" s="39">
        <v>32</v>
      </c>
    </row>
    <row r="19" spans="1:17" ht="12.75">
      <c r="A19" s="31"/>
      <c r="B19" s="36" t="s">
        <v>25</v>
      </c>
      <c r="C19" s="29">
        <v>1</v>
      </c>
      <c r="D19" s="29">
        <v>0</v>
      </c>
      <c r="E19" s="29">
        <v>544</v>
      </c>
      <c r="F19" s="29">
        <v>0</v>
      </c>
      <c r="G19" s="29">
        <v>0</v>
      </c>
      <c r="H19" s="37">
        <v>545</v>
      </c>
      <c r="I19" s="29">
        <v>8</v>
      </c>
      <c r="J19" s="29">
        <v>35</v>
      </c>
      <c r="K19" s="29">
        <v>510</v>
      </c>
      <c r="L19" s="37">
        <v>545</v>
      </c>
      <c r="M19" s="38">
        <v>1</v>
      </c>
      <c r="N19" s="29">
        <v>0</v>
      </c>
      <c r="O19" s="29">
        <v>0</v>
      </c>
      <c r="P19" s="39">
        <v>545</v>
      </c>
      <c r="Q19" s="39">
        <v>33</v>
      </c>
    </row>
    <row r="20" spans="1:17" ht="12.75">
      <c r="A20" s="31"/>
      <c r="B20" s="36" t="s">
        <v>53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37">
        <v>0</v>
      </c>
      <c r="I20" s="29">
        <v>0</v>
      </c>
      <c r="J20" s="29">
        <v>0</v>
      </c>
      <c r="K20" s="29">
        <v>0</v>
      </c>
      <c r="L20" s="37">
        <v>0</v>
      </c>
      <c r="M20" s="38">
        <v>1</v>
      </c>
      <c r="N20" s="29">
        <v>0</v>
      </c>
      <c r="O20" s="29">
        <v>0</v>
      </c>
      <c r="P20" s="39">
        <v>0</v>
      </c>
      <c r="Q20" s="39">
        <v>0</v>
      </c>
    </row>
    <row r="21" spans="1:17" ht="13.5" thickBot="1">
      <c r="A21" s="33"/>
      <c r="B21" s="41" t="s">
        <v>12</v>
      </c>
      <c r="C21" s="37">
        <v>39</v>
      </c>
      <c r="D21" s="37">
        <v>64</v>
      </c>
      <c r="E21" s="37">
        <v>7832</v>
      </c>
      <c r="F21" s="37">
        <v>1075</v>
      </c>
      <c r="G21" s="37">
        <v>2337</v>
      </c>
      <c r="H21" s="37">
        <v>11347</v>
      </c>
      <c r="I21" s="37">
        <v>787</v>
      </c>
      <c r="J21" s="37">
        <v>985</v>
      </c>
      <c r="K21" s="37">
        <v>10362</v>
      </c>
      <c r="L21" s="37">
        <v>11347</v>
      </c>
      <c r="M21" s="42">
        <v>1</v>
      </c>
      <c r="N21" s="37">
        <v>0</v>
      </c>
      <c r="O21" s="37">
        <v>0</v>
      </c>
      <c r="P21" s="37">
        <v>11347</v>
      </c>
      <c r="Q21" s="37">
        <v>102</v>
      </c>
    </row>
    <row r="22" spans="1:17" ht="12.75">
      <c r="A22" s="31"/>
      <c r="B22" s="36" t="s">
        <v>20</v>
      </c>
      <c r="C22" s="43">
        <v>15</v>
      </c>
      <c r="D22" s="43">
        <v>1</v>
      </c>
      <c r="E22" s="43">
        <v>1455</v>
      </c>
      <c r="F22" s="43">
        <v>286</v>
      </c>
      <c r="G22" s="43">
        <v>2</v>
      </c>
      <c r="H22" s="44">
        <v>1749</v>
      </c>
      <c r="I22" s="43">
        <v>176</v>
      </c>
      <c r="J22" s="43">
        <v>135</v>
      </c>
      <c r="K22" s="43">
        <v>1614</v>
      </c>
      <c r="L22" s="44">
        <v>1749</v>
      </c>
      <c r="M22" s="30">
        <v>1</v>
      </c>
      <c r="N22" s="43">
        <v>109</v>
      </c>
      <c r="O22" s="43">
        <v>2</v>
      </c>
      <c r="P22" s="43">
        <v>1640</v>
      </c>
      <c r="Q22" s="43">
        <v>41</v>
      </c>
    </row>
    <row r="23" spans="1:17" ht="12.75">
      <c r="A23" s="32" t="s">
        <v>50</v>
      </c>
      <c r="B23" s="36" t="s">
        <v>52</v>
      </c>
      <c r="C23" s="43">
        <v>3</v>
      </c>
      <c r="D23" s="43">
        <v>5</v>
      </c>
      <c r="E23" s="43">
        <v>0</v>
      </c>
      <c r="F23" s="43">
        <v>0</v>
      </c>
      <c r="G23" s="43">
        <v>749</v>
      </c>
      <c r="H23" s="44">
        <v>767</v>
      </c>
      <c r="I23" s="43">
        <v>10</v>
      </c>
      <c r="J23" s="43">
        <v>32</v>
      </c>
      <c r="K23" s="43">
        <v>735</v>
      </c>
      <c r="L23" s="44">
        <v>767</v>
      </c>
      <c r="M23" s="30">
        <v>1</v>
      </c>
      <c r="N23" s="43">
        <v>12</v>
      </c>
      <c r="O23" s="43">
        <v>4</v>
      </c>
      <c r="P23" s="43">
        <v>755</v>
      </c>
      <c r="Q23" s="43">
        <v>30</v>
      </c>
    </row>
    <row r="24" spans="1:17" ht="12.75">
      <c r="A24" s="31"/>
      <c r="B24" s="36" t="s">
        <v>26</v>
      </c>
      <c r="C24" s="43">
        <v>2</v>
      </c>
      <c r="D24" s="43">
        <v>0</v>
      </c>
      <c r="E24" s="43">
        <v>187</v>
      </c>
      <c r="F24" s="43">
        <v>0</v>
      </c>
      <c r="G24" s="43">
        <v>0</v>
      </c>
      <c r="H24" s="44">
        <v>189</v>
      </c>
      <c r="I24" s="43">
        <v>6</v>
      </c>
      <c r="J24" s="43">
        <v>13</v>
      </c>
      <c r="K24" s="43">
        <v>176</v>
      </c>
      <c r="L24" s="44">
        <v>189</v>
      </c>
      <c r="M24" s="30">
        <v>1</v>
      </c>
      <c r="N24" s="43">
        <v>5</v>
      </c>
      <c r="O24" s="43">
        <v>2</v>
      </c>
      <c r="P24" s="43">
        <v>184</v>
      </c>
      <c r="Q24" s="43">
        <v>17</v>
      </c>
    </row>
    <row r="25" spans="1:17" ht="12.75">
      <c r="A25" s="31"/>
      <c r="B25" s="36" t="s">
        <v>25</v>
      </c>
      <c r="C25" s="43">
        <v>0</v>
      </c>
      <c r="D25" s="43">
        <v>0</v>
      </c>
      <c r="E25" s="43">
        <v>2</v>
      </c>
      <c r="F25" s="43">
        <v>0</v>
      </c>
      <c r="G25" s="43">
        <v>0</v>
      </c>
      <c r="H25" s="44">
        <v>2</v>
      </c>
      <c r="I25" s="43">
        <v>0</v>
      </c>
      <c r="J25" s="43">
        <v>0</v>
      </c>
      <c r="K25" s="43">
        <v>2</v>
      </c>
      <c r="L25" s="44">
        <v>2</v>
      </c>
      <c r="M25" s="30">
        <v>1</v>
      </c>
      <c r="N25" s="43">
        <v>0</v>
      </c>
      <c r="O25" s="43">
        <v>0</v>
      </c>
      <c r="P25" s="43">
        <v>2</v>
      </c>
      <c r="Q25" s="43">
        <v>2</v>
      </c>
    </row>
    <row r="26" spans="1:17" ht="12.75">
      <c r="A26" s="31"/>
      <c r="B26" s="36" t="s">
        <v>53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4">
        <v>0</v>
      </c>
      <c r="I26" s="43">
        <v>0</v>
      </c>
      <c r="J26" s="43">
        <v>0</v>
      </c>
      <c r="K26" s="43">
        <v>0</v>
      </c>
      <c r="L26" s="44">
        <v>0</v>
      </c>
      <c r="M26" s="30">
        <v>1</v>
      </c>
      <c r="N26" s="43">
        <v>0</v>
      </c>
      <c r="O26" s="43">
        <v>0</v>
      </c>
      <c r="P26" s="43">
        <v>0</v>
      </c>
      <c r="Q26" s="43">
        <v>0</v>
      </c>
    </row>
    <row r="27" spans="1:17" ht="13.5" thickBot="1">
      <c r="A27" s="33"/>
      <c r="B27" s="41" t="s">
        <v>12</v>
      </c>
      <c r="C27" s="44">
        <v>20</v>
      </c>
      <c r="D27" s="44">
        <v>6</v>
      </c>
      <c r="E27" s="44">
        <v>1644</v>
      </c>
      <c r="F27" s="44">
        <v>286</v>
      </c>
      <c r="G27" s="44">
        <v>751</v>
      </c>
      <c r="H27" s="44">
        <v>2707</v>
      </c>
      <c r="I27" s="44">
        <v>192</v>
      </c>
      <c r="J27" s="44">
        <v>180</v>
      </c>
      <c r="K27" s="44">
        <v>2527</v>
      </c>
      <c r="L27" s="44">
        <v>2707</v>
      </c>
      <c r="M27" s="45">
        <v>1</v>
      </c>
      <c r="N27" s="44">
        <v>126</v>
      </c>
      <c r="O27" s="44">
        <v>2</v>
      </c>
      <c r="P27" s="44">
        <v>2581</v>
      </c>
      <c r="Q27" s="44">
        <v>18</v>
      </c>
    </row>
    <row r="28" spans="1:17" ht="12.75">
      <c r="A28" s="34"/>
      <c r="B28" s="36" t="s">
        <v>20</v>
      </c>
      <c r="C28" s="29">
        <v>26</v>
      </c>
      <c r="D28" s="29">
        <v>225</v>
      </c>
      <c r="E28" s="29">
        <v>544</v>
      </c>
      <c r="F28" s="29">
        <v>208</v>
      </c>
      <c r="G28" s="29">
        <v>0</v>
      </c>
      <c r="H28" s="37">
        <v>1003</v>
      </c>
      <c r="I28" s="29">
        <v>134</v>
      </c>
      <c r="J28" s="29">
        <v>60</v>
      </c>
      <c r="K28" s="29">
        <v>943</v>
      </c>
      <c r="L28" s="37">
        <v>1003</v>
      </c>
      <c r="M28" s="38">
        <v>1</v>
      </c>
      <c r="N28" s="29">
        <v>101</v>
      </c>
      <c r="O28" s="29">
        <v>2</v>
      </c>
      <c r="P28" s="46">
        <v>902</v>
      </c>
      <c r="Q28" s="29">
        <v>14</v>
      </c>
    </row>
    <row r="29" spans="1:17" ht="12.75">
      <c r="A29" s="32" t="s">
        <v>51</v>
      </c>
      <c r="B29" s="36" t="s">
        <v>52</v>
      </c>
      <c r="C29" s="29">
        <v>23</v>
      </c>
      <c r="D29" s="29">
        <v>6</v>
      </c>
      <c r="E29" s="29">
        <v>0</v>
      </c>
      <c r="F29" s="29">
        <v>1</v>
      </c>
      <c r="G29" s="29">
        <v>153</v>
      </c>
      <c r="H29" s="37">
        <v>183</v>
      </c>
      <c r="I29" s="29">
        <v>3</v>
      </c>
      <c r="J29" s="29">
        <v>11</v>
      </c>
      <c r="K29" s="29">
        <v>172</v>
      </c>
      <c r="L29" s="37">
        <v>183</v>
      </c>
      <c r="M29" s="38">
        <v>1</v>
      </c>
      <c r="N29" s="29">
        <v>9</v>
      </c>
      <c r="O29" s="29">
        <v>2</v>
      </c>
      <c r="P29" s="39">
        <v>174</v>
      </c>
      <c r="Q29" s="39">
        <v>14</v>
      </c>
    </row>
    <row r="30" spans="1:17" ht="12.75">
      <c r="A30" s="31"/>
      <c r="B30" s="36" t="s">
        <v>26</v>
      </c>
      <c r="C30" s="29">
        <v>26</v>
      </c>
      <c r="D30" s="29">
        <v>1</v>
      </c>
      <c r="E30" s="29">
        <v>17</v>
      </c>
      <c r="F30" s="29">
        <v>0</v>
      </c>
      <c r="G30" s="29">
        <v>0</v>
      </c>
      <c r="H30" s="37">
        <v>44</v>
      </c>
      <c r="I30" s="29">
        <v>0</v>
      </c>
      <c r="J30" s="29">
        <v>5</v>
      </c>
      <c r="K30" s="29">
        <v>39</v>
      </c>
      <c r="L30" s="37">
        <v>44</v>
      </c>
      <c r="M30" s="38">
        <v>1</v>
      </c>
      <c r="N30" s="29">
        <v>26</v>
      </c>
      <c r="O30" s="29">
        <v>2</v>
      </c>
      <c r="P30" s="39">
        <v>18</v>
      </c>
      <c r="Q30" s="39">
        <v>6</v>
      </c>
    </row>
    <row r="31" spans="1:17" ht="12.75">
      <c r="A31" s="31"/>
      <c r="B31" s="36" t="s">
        <v>25</v>
      </c>
      <c r="C31" s="29">
        <v>2</v>
      </c>
      <c r="D31" s="29">
        <v>0</v>
      </c>
      <c r="E31" s="29">
        <v>2</v>
      </c>
      <c r="F31" s="29">
        <v>0</v>
      </c>
      <c r="G31" s="29">
        <v>0</v>
      </c>
      <c r="H31" s="37">
        <v>4</v>
      </c>
      <c r="I31" s="29">
        <v>0</v>
      </c>
      <c r="J31" s="29">
        <v>0</v>
      </c>
      <c r="K31" s="29">
        <v>4</v>
      </c>
      <c r="L31" s="37">
        <v>4</v>
      </c>
      <c r="M31" s="38">
        <v>1</v>
      </c>
      <c r="N31" s="29">
        <v>2</v>
      </c>
      <c r="O31" s="29">
        <v>2</v>
      </c>
      <c r="P31" s="39">
        <v>2</v>
      </c>
      <c r="Q31" s="39">
        <v>2</v>
      </c>
    </row>
    <row r="32" spans="1:17" ht="12.75">
      <c r="A32" s="31"/>
      <c r="B32" s="36" t="s">
        <v>53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37">
        <v>0</v>
      </c>
      <c r="I32" s="29">
        <v>0</v>
      </c>
      <c r="J32" s="29">
        <v>0</v>
      </c>
      <c r="K32" s="29">
        <v>0</v>
      </c>
      <c r="L32" s="37">
        <v>0</v>
      </c>
      <c r="M32" s="38">
        <v>1</v>
      </c>
      <c r="N32" s="29">
        <v>0</v>
      </c>
      <c r="O32" s="29">
        <v>0</v>
      </c>
      <c r="P32" s="39">
        <v>0</v>
      </c>
      <c r="Q32" s="39">
        <v>0</v>
      </c>
    </row>
    <row r="33" spans="1:17" ht="13.5" thickBot="1">
      <c r="A33" s="33"/>
      <c r="B33" s="41" t="s">
        <v>12</v>
      </c>
      <c r="C33" s="37">
        <v>77</v>
      </c>
      <c r="D33" s="37">
        <v>232</v>
      </c>
      <c r="E33" s="37">
        <v>563</v>
      </c>
      <c r="F33" s="37">
        <v>209</v>
      </c>
      <c r="G33" s="37">
        <v>153</v>
      </c>
      <c r="H33" s="37">
        <v>1234</v>
      </c>
      <c r="I33" s="37">
        <v>137</v>
      </c>
      <c r="J33" s="37">
        <v>76</v>
      </c>
      <c r="K33" s="37">
        <v>1158</v>
      </c>
      <c r="L33" s="37">
        <v>1234</v>
      </c>
      <c r="M33" s="42">
        <v>1</v>
      </c>
      <c r="N33" s="37">
        <v>138</v>
      </c>
      <c r="O33" s="37">
        <v>2</v>
      </c>
      <c r="P33" s="37">
        <v>1096</v>
      </c>
      <c r="Q33" s="37">
        <v>12</v>
      </c>
    </row>
    <row r="34" spans="1:17" ht="12.75">
      <c r="A34" s="31"/>
      <c r="B34" s="36" t="s">
        <v>20</v>
      </c>
      <c r="C34" s="46">
        <f>C10+C16+_ftn1+C28</f>
        <v>223</v>
      </c>
      <c r="D34" s="29">
        <f>D10+D16+D22+D28</f>
        <v>293</v>
      </c>
      <c r="E34" s="29">
        <f>E10+E16+E22+E28</f>
        <v>16042</v>
      </c>
      <c r="F34" s="29">
        <f>F10+F16+F22+F28</f>
        <v>3743</v>
      </c>
      <c r="G34" s="29">
        <v>2</v>
      </c>
      <c r="H34" s="37">
        <f aca="true" t="shared" si="0" ref="H34:K36">H10+H16+H22+H28</f>
        <v>26193</v>
      </c>
      <c r="I34" s="29">
        <f t="shared" si="0"/>
        <v>2535</v>
      </c>
      <c r="J34" s="29">
        <f t="shared" si="0"/>
        <v>2339</v>
      </c>
      <c r="K34" s="29">
        <f t="shared" si="0"/>
        <v>23854</v>
      </c>
      <c r="L34" s="37">
        <v>26193</v>
      </c>
      <c r="M34" s="38">
        <v>1</v>
      </c>
      <c r="N34" s="29">
        <f>N10+N22+N28</f>
        <v>702</v>
      </c>
      <c r="O34" s="29">
        <v>14</v>
      </c>
      <c r="P34" s="29">
        <f>P10+P16+P22+P28</f>
        <v>25491</v>
      </c>
      <c r="Q34" s="29">
        <f>Q10+Q16+Q22+Q28</f>
        <v>530</v>
      </c>
    </row>
    <row r="35" spans="1:17" ht="12.75">
      <c r="A35" s="35" t="s">
        <v>27</v>
      </c>
      <c r="B35" s="36" t="s">
        <v>52</v>
      </c>
      <c r="C35" s="29">
        <f aca="true" t="shared" si="1" ref="C35:E36">C11+C17+C23+C29</f>
        <v>121</v>
      </c>
      <c r="D35" s="29">
        <f t="shared" si="1"/>
        <v>141</v>
      </c>
      <c r="E35" s="29">
        <f t="shared" si="1"/>
        <v>2</v>
      </c>
      <c r="F35" s="29">
        <v>1</v>
      </c>
      <c r="G35" s="29">
        <f>G11+G17+G23+G29</f>
        <v>9732</v>
      </c>
      <c r="H35" s="37">
        <f t="shared" si="0"/>
        <v>10007</v>
      </c>
      <c r="I35" s="29">
        <f t="shared" si="0"/>
        <v>108</v>
      </c>
      <c r="J35" s="29">
        <f t="shared" si="0"/>
        <v>938</v>
      </c>
      <c r="K35" s="29">
        <f t="shared" si="0"/>
        <v>9069</v>
      </c>
      <c r="L35" s="37">
        <v>10007</v>
      </c>
      <c r="M35" s="38">
        <v>1</v>
      </c>
      <c r="N35" s="29">
        <f>N11+N23+N29</f>
        <v>35</v>
      </c>
      <c r="O35" s="29">
        <v>16</v>
      </c>
      <c r="P35" s="29">
        <f aca="true" t="shared" si="2" ref="P35:Q37">P11+P17+P23+P29</f>
        <v>9972</v>
      </c>
      <c r="Q35" s="29">
        <f t="shared" si="2"/>
        <v>467</v>
      </c>
    </row>
    <row r="36" spans="1:17" ht="12.75">
      <c r="A36" s="31"/>
      <c r="B36" s="36" t="s">
        <v>26</v>
      </c>
      <c r="C36" s="29">
        <f t="shared" si="1"/>
        <v>51</v>
      </c>
      <c r="D36" s="29">
        <f t="shared" si="1"/>
        <v>35</v>
      </c>
      <c r="E36" s="29">
        <f t="shared" si="1"/>
        <v>3002</v>
      </c>
      <c r="F36" s="29">
        <v>0</v>
      </c>
      <c r="G36" s="29">
        <v>0</v>
      </c>
      <c r="H36" s="37">
        <f t="shared" si="0"/>
        <v>3088</v>
      </c>
      <c r="I36" s="29">
        <f t="shared" si="0"/>
        <v>74</v>
      </c>
      <c r="J36" s="29">
        <f t="shared" si="0"/>
        <v>251</v>
      </c>
      <c r="K36" s="29">
        <f t="shared" si="0"/>
        <v>2837</v>
      </c>
      <c r="L36" s="37">
        <v>3088</v>
      </c>
      <c r="M36" s="38">
        <v>1</v>
      </c>
      <c r="N36" s="29">
        <f>N12+N24+N30</f>
        <v>37</v>
      </c>
      <c r="O36" s="29">
        <f>O12+O24+O30</f>
        <v>7</v>
      </c>
      <c r="P36" s="29">
        <f t="shared" si="2"/>
        <v>3051</v>
      </c>
      <c r="Q36" s="29">
        <f t="shared" si="2"/>
        <v>225</v>
      </c>
    </row>
    <row r="37" spans="1:17" ht="12.75">
      <c r="A37" s="31"/>
      <c r="B37" s="40" t="s">
        <v>25</v>
      </c>
      <c r="C37" s="29">
        <v>6</v>
      </c>
      <c r="D37" s="29">
        <v>3</v>
      </c>
      <c r="E37" s="29">
        <f>E13+E19+E25+E31</f>
        <v>1053</v>
      </c>
      <c r="F37" s="29">
        <v>0</v>
      </c>
      <c r="G37" s="29">
        <v>0</v>
      </c>
      <c r="H37" s="37">
        <f>H13+H19+H25+H31</f>
        <v>1062</v>
      </c>
      <c r="I37" s="29">
        <v>9</v>
      </c>
      <c r="J37" s="29">
        <f>J13+J19+J25</f>
        <v>83</v>
      </c>
      <c r="K37" s="29">
        <f>K13+K19+K25+K31</f>
        <v>979</v>
      </c>
      <c r="L37" s="37">
        <v>1062</v>
      </c>
      <c r="M37" s="38">
        <v>1</v>
      </c>
      <c r="N37" s="29">
        <v>2</v>
      </c>
      <c r="O37" s="29">
        <v>2</v>
      </c>
      <c r="P37" s="29">
        <f t="shared" si="2"/>
        <v>1060</v>
      </c>
      <c r="Q37" s="29">
        <f t="shared" si="2"/>
        <v>130</v>
      </c>
    </row>
    <row r="38" spans="1:17" ht="12.75">
      <c r="A38" s="31"/>
      <c r="B38" s="36" t="s">
        <v>53</v>
      </c>
      <c r="C38" s="29">
        <v>0</v>
      </c>
      <c r="D38" s="29">
        <v>0</v>
      </c>
      <c r="E38" s="29">
        <v>1</v>
      </c>
      <c r="F38" s="29">
        <v>0</v>
      </c>
      <c r="G38" s="29">
        <v>0</v>
      </c>
      <c r="H38" s="37">
        <v>0</v>
      </c>
      <c r="I38" s="29">
        <v>0</v>
      </c>
      <c r="J38" s="29">
        <v>0</v>
      </c>
      <c r="K38" s="29">
        <v>1</v>
      </c>
      <c r="L38" s="37">
        <v>0</v>
      </c>
      <c r="M38" s="38">
        <v>1</v>
      </c>
      <c r="N38" s="29">
        <v>0</v>
      </c>
      <c r="O38" s="29">
        <v>0</v>
      </c>
      <c r="P38" s="29">
        <v>0</v>
      </c>
      <c r="Q38" s="29">
        <v>1</v>
      </c>
    </row>
    <row r="39" spans="1:17" ht="13.5" thickBot="1">
      <c r="A39" s="33"/>
      <c r="B39" s="41" t="s">
        <v>12</v>
      </c>
      <c r="C39" s="37">
        <f>C34+C35+C36+C37</f>
        <v>401</v>
      </c>
      <c r="D39" s="37">
        <f>D34+D35+D36+D37</f>
        <v>472</v>
      </c>
      <c r="E39" s="37">
        <f>E34+E35+E36+E37</f>
        <v>20099</v>
      </c>
      <c r="F39" s="37">
        <v>3744</v>
      </c>
      <c r="G39" s="37">
        <v>9734</v>
      </c>
      <c r="H39" s="37">
        <f>H34+H35+H36+H37</f>
        <v>40350</v>
      </c>
      <c r="I39" s="37">
        <f>I34+I35+I36+I37</f>
        <v>2726</v>
      </c>
      <c r="J39" s="37">
        <f>J34+J35+J37+J36</f>
        <v>3611</v>
      </c>
      <c r="K39" s="37">
        <f>K34+K35+K36+K37+K38</f>
        <v>36740</v>
      </c>
      <c r="L39" s="37">
        <v>40350</v>
      </c>
      <c r="M39" s="42">
        <v>1</v>
      </c>
      <c r="N39" s="37">
        <f>N34+N35+N36+N37</f>
        <v>776</v>
      </c>
      <c r="O39" s="37">
        <v>14</v>
      </c>
      <c r="P39" s="37">
        <f>P34+P35+P36+P37</f>
        <v>39574</v>
      </c>
      <c r="Q39" s="37">
        <f>Q34+Q35+Q36+Q37+Q38</f>
        <v>1353</v>
      </c>
    </row>
  </sheetData>
  <sheetProtection/>
  <printOptions/>
  <pageMargins left="0.7480314960629921" right="0.7480314960629921" top="0.3937007874015748" bottom="0.1968503937007874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Victoria Virschi</cp:lastModifiedBy>
  <cp:lastPrinted>2015-10-16T08:06:45Z</cp:lastPrinted>
  <dcterms:created xsi:type="dcterms:W3CDTF">2009-11-19T08:36:12Z</dcterms:created>
  <dcterms:modified xsi:type="dcterms:W3CDTF">2017-01-31T14:02:21Z</dcterms:modified>
  <cp:category/>
  <cp:version/>
  <cp:contentType/>
  <cp:contentStatus/>
</cp:coreProperties>
</file>